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新型农业经营主体培育（家庭农场）" sheetId="14" r:id="rId1"/>
    <sheet name="新型农业经营主体培育（农民合作社）" sheetId="15" r:id="rId2"/>
  </sheets>
  <calcPr calcId="125725"/>
</workbook>
</file>

<file path=xl/calcChain.xml><?xml version="1.0" encoding="utf-8"?>
<calcChain xmlns="http://schemas.openxmlformats.org/spreadsheetml/2006/main">
  <c r="I4" i="15"/>
  <c r="F11" i="14"/>
  <c r="F10"/>
  <c r="F9"/>
  <c r="F8"/>
  <c r="F7"/>
  <c r="F6"/>
  <c r="F5"/>
  <c r="F4"/>
  <c r="C11"/>
  <c r="C8"/>
  <c r="C7"/>
  <c r="C6"/>
  <c r="C5"/>
  <c r="C4"/>
  <c r="H11"/>
  <c r="H5"/>
  <c r="H6"/>
  <c r="H7"/>
  <c r="H8"/>
  <c r="H9"/>
  <c r="H10"/>
  <c r="H4"/>
  <c r="G11" i="15"/>
  <c r="D11"/>
  <c r="I9"/>
  <c r="I8"/>
  <c r="I7"/>
  <c r="I6"/>
  <c r="I5"/>
  <c r="I11" l="1"/>
  <c r="C11" s="1"/>
  <c r="F11" l="1"/>
  <c r="F7"/>
  <c r="C4"/>
  <c r="F4"/>
  <c r="F10"/>
  <c r="F5"/>
  <c r="F6"/>
  <c r="C9"/>
  <c r="F8"/>
  <c r="C5"/>
  <c r="C6"/>
</calcChain>
</file>

<file path=xl/sharedStrings.xml><?xml version="1.0" encoding="utf-8"?>
<sst xmlns="http://schemas.openxmlformats.org/spreadsheetml/2006/main" count="69" uniqueCount="43">
  <si>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</si>
  <si>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</si>
  <si>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</si>
  <si>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</si>
  <si>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</si>
  <si>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</si>
  <si>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</si>
  <si>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</si>
  <si>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</si>
  <si>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</si>
  <si>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</si>
  <si>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</si>
  <si>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经开区</t>
    <phoneticPr fontId="5" type="noConversion"/>
  </si>
  <si>
    <t>分配因素2（农民合作社培育）</t>
    <phoneticPr fontId="5" type="noConversion"/>
  </si>
  <si>
    <t>支持2个县级以上示范社发展</t>
    <phoneticPr fontId="7" type="noConversion"/>
  </si>
  <si>
    <t>支持1个县级以上示范社发展</t>
    <phoneticPr fontId="7" type="noConversion"/>
  </si>
  <si>
    <t>支持7个县级以上示范社改善生产条件</t>
    <phoneticPr fontId="7" type="noConversion"/>
  </si>
  <si>
    <t>支持7个县级以上示范社发展</t>
    <phoneticPr fontId="7" type="noConversion"/>
  </si>
  <si>
    <t>支持3个县级以上示范社改善生产条件</t>
    <phoneticPr fontId="7" type="noConversion"/>
  </si>
  <si>
    <t>支持2个县级以上示范社改善生产条件</t>
    <phoneticPr fontId="7" type="noConversion"/>
  </si>
  <si>
    <t>支持1个县级以上示范社改善生产条件</t>
    <phoneticPr fontId="7" type="noConversion"/>
  </si>
  <si>
    <t>分配因素2（家庭农场培育）</t>
    <phoneticPr fontId="5" type="noConversion"/>
  </si>
  <si>
    <t>支持13个县级以上示范家庭农场改善生产条件</t>
    <phoneticPr fontId="5" type="noConversion"/>
  </si>
  <si>
    <t>支持36个县级以上示范家庭农场改善生产条件</t>
    <phoneticPr fontId="5" type="noConversion"/>
  </si>
  <si>
    <t>支持9个县级以上示范家庭农场改善生产条件</t>
    <phoneticPr fontId="5" type="noConversion"/>
  </si>
  <si>
    <t>支持2个县级以上示范家庭农场改善生产条件</t>
    <phoneticPr fontId="5" type="noConversion"/>
  </si>
  <si>
    <t>支持36个县级以上示范家庭农场发展</t>
    <phoneticPr fontId="5" type="noConversion"/>
  </si>
  <si>
    <t>支持13个县级以上示范家庭农场发展</t>
    <phoneticPr fontId="5" type="noConversion"/>
  </si>
  <si>
    <t>支持9个县级以上示范家庭农场发展</t>
    <phoneticPr fontId="5" type="noConversion"/>
  </si>
  <si>
    <t>支持2个县级以上示范家庭农场发展</t>
    <phoneticPr fontId="5" type="noConversion"/>
  </si>
  <si>
    <t>支持1个县级以上示范家庭农场发展</t>
    <phoneticPr fontId="5" type="noConversion"/>
  </si>
  <si>
    <t>支持县级以上示范家庭农场发展</t>
    <phoneticPr fontId="5" type="noConversion"/>
  </si>
  <si>
    <t>支持县级以上示范社发展</t>
    <phoneticPr fontId="7" type="noConversion"/>
  </si>
  <si>
    <t>支持10个县级以上示范家庭农场改善生产条件</t>
    <phoneticPr fontId="5" type="noConversion"/>
  </si>
  <si>
    <t>责任处站：合作处</t>
    <phoneticPr fontId="5" type="noConversion"/>
  </si>
  <si>
    <t>责任处站：合作处</t>
    <phoneticPr fontId="7" type="noConversion"/>
  </si>
  <si>
    <t>中央农业经营主体提升专项资金分配建议表</t>
    <phoneticPr fontId="7" type="noConversion"/>
  </si>
  <si>
    <t>中央农业经营主体能力提升专项资金分配建议表</t>
    <phoneticPr fontId="5" type="noConversion"/>
  </si>
  <si>
    <t>常农计复〔2022〕7号</t>
    <phoneticPr fontId="7" type="noConversion"/>
  </si>
  <si>
    <t>新型农业经营主体培育（农民合作社）</t>
    <phoneticPr fontId="5" type="noConversion"/>
  </si>
  <si>
    <t>分配因素1（农民合作社生产设施条件改善）</t>
    <phoneticPr fontId="5" type="noConversion"/>
  </si>
  <si>
    <t>分配因素1（家庭农场生产实施条件改善）</t>
    <phoneticPr fontId="5" type="noConversion"/>
  </si>
  <si>
    <t>新型农业经营主体培育（家庭农场）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</si>
</sst>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4.4"/>
  <cols>
    <col min="1" max="1" width="12.6640625" customWidth="1"/>
    <col min="2" max="2" width="44.33203125" customWidth="1"/>
    <col min="3" max="3" width="9.5546875" bestFit="1" customWidth="1"/>
    <col min="4" max="4" width="7.21875" customWidth="1"/>
    <col min="5" max="5" width="37" customWidth="1"/>
    <col min="6" max="6" width="9.109375" customWidth="1"/>
    <col min="7" max="7" width="8.44140625" customWidth="1"/>
    <col min="8" max="8" width="10.33203125" customWidth="1"/>
  </cols>
  <sheetData>
    <row r="1" spans="1:8" ht="42" customHeight="1">
      <c r="A1" s="17" t="s">
        <v>37</v>
      </c>
      <c r="B1" s="17"/>
      <c r="C1" s="17"/>
      <c r="D1" s="17"/>
      <c r="E1" s="17"/>
      <c r="F1" s="17"/>
      <c r="G1" s="17"/>
      <c r="H1" s="17"/>
    </row>
    <row r="2" spans="1:8" ht="42" customHeight="1">
      <c r="A2" s="11" t="s">
        <v>11</v>
      </c>
      <c r="B2" s="25" t="s">
        <v>42</v>
      </c>
      <c r="C2" s="4"/>
      <c r="D2" s="4"/>
      <c r="E2" s="4"/>
      <c r="F2" s="4"/>
      <c r="G2" s="15" t="s">
        <v>0</v>
      </c>
      <c r="H2" s="15"/>
    </row>
    <row r="3" spans="1:8" ht="49.95" customHeight="1">
      <c r="A3" s="2" t="s">
        <v>10</v>
      </c>
      <c r="B3" s="2" t="s">
        <v>41</v>
      </c>
      <c r="C3" s="2" t="s">
        <v>1</v>
      </c>
      <c r="D3" s="2" t="s">
        <v>2</v>
      </c>
      <c r="E3" s="2" t="s">
        <v>21</v>
      </c>
      <c r="F3" s="2" t="s">
        <v>1</v>
      </c>
      <c r="G3" s="2" t="s">
        <v>2</v>
      </c>
      <c r="H3" s="2" t="s">
        <v>3</v>
      </c>
    </row>
    <row r="4" spans="1:8" ht="36" customHeight="1">
      <c r="A4" s="2" t="s">
        <v>4</v>
      </c>
      <c r="B4" s="12" t="s">
        <v>22</v>
      </c>
      <c r="C4" s="10">
        <f>D4/H11</f>
        <v>0.18886966551326412</v>
      </c>
      <c r="D4" s="2">
        <v>131</v>
      </c>
      <c r="E4" s="12" t="s">
        <v>27</v>
      </c>
      <c r="F4" s="10">
        <f>G4/H11</f>
        <v>0.16522491349480967</v>
      </c>
      <c r="G4" s="2">
        <v>114.6</v>
      </c>
      <c r="H4" s="2">
        <f>D4+G4</f>
        <v>245.6</v>
      </c>
    </row>
    <row r="5" spans="1:8" ht="32.25" customHeight="1">
      <c r="A5" s="2" t="s">
        <v>5</v>
      </c>
      <c r="B5" s="12" t="s">
        <v>33</v>
      </c>
      <c r="C5" s="10">
        <f>D5/H11</f>
        <v>0.14561707035755478</v>
      </c>
      <c r="D5" s="2">
        <v>101</v>
      </c>
      <c r="E5" s="12" t="s">
        <v>28</v>
      </c>
      <c r="F5" s="10">
        <f>G5/H11</f>
        <v>0.11389850057670127</v>
      </c>
      <c r="G5" s="2">
        <v>79</v>
      </c>
      <c r="H5" s="2">
        <f t="shared" ref="H5:H10" si="0">D5+G5</f>
        <v>180</v>
      </c>
    </row>
    <row r="6" spans="1:8" ht="29.25" customHeight="1">
      <c r="A6" s="2" t="s">
        <v>6</v>
      </c>
      <c r="B6" s="12" t="s">
        <v>24</v>
      </c>
      <c r="C6" s="10">
        <f>D6/H11</f>
        <v>0.12975778546712802</v>
      </c>
      <c r="D6" s="2">
        <v>90</v>
      </c>
      <c r="E6" s="12" t="s">
        <v>28</v>
      </c>
      <c r="F6" s="10">
        <f>G6/H11</f>
        <v>0.11389850057670127</v>
      </c>
      <c r="G6" s="2">
        <v>79</v>
      </c>
      <c r="H6" s="2">
        <f t="shared" si="0"/>
        <v>169</v>
      </c>
    </row>
    <row r="7" spans="1:8" ht="28.5" customHeight="1">
      <c r="A7" s="2" t="s">
        <v>7</v>
      </c>
      <c r="B7" s="12" t="s">
        <v>25</v>
      </c>
      <c r="C7" s="10">
        <f>D7/H11</f>
        <v>2.8835063437139562E-2</v>
      </c>
      <c r="D7" s="2">
        <v>20</v>
      </c>
      <c r="E7" s="12" t="s">
        <v>29</v>
      </c>
      <c r="F7" s="10">
        <f>G7/H11</f>
        <v>2.5230680507497116E-2</v>
      </c>
      <c r="G7" s="2">
        <v>17.5</v>
      </c>
      <c r="H7" s="2">
        <f t="shared" si="0"/>
        <v>37.5</v>
      </c>
    </row>
    <row r="8" spans="1:8" ht="27" customHeight="1">
      <c r="A8" s="2" t="s">
        <v>8</v>
      </c>
      <c r="B8" s="12" t="s">
        <v>25</v>
      </c>
      <c r="C8" s="10">
        <f>D8/H11</f>
        <v>2.8835063437139562E-2</v>
      </c>
      <c r="D8" s="2">
        <v>20</v>
      </c>
      <c r="E8" s="12" t="s">
        <v>29</v>
      </c>
      <c r="F8" s="10">
        <f>G8/H11</f>
        <v>2.5230680507497116E-2</v>
      </c>
      <c r="G8" s="2">
        <v>17.5</v>
      </c>
      <c r="H8" s="2">
        <f t="shared" si="0"/>
        <v>37.5</v>
      </c>
    </row>
    <row r="9" spans="1:8" ht="27" customHeight="1">
      <c r="A9" s="2" t="s">
        <v>12</v>
      </c>
      <c r="B9" s="12"/>
      <c r="C9" s="10"/>
      <c r="D9" s="2"/>
      <c r="E9" s="12" t="s">
        <v>30</v>
      </c>
      <c r="F9" s="10">
        <f>G9/H11</f>
        <v>1.2975778546712802E-2</v>
      </c>
      <c r="G9" s="2">
        <v>9</v>
      </c>
      <c r="H9" s="2">
        <f t="shared" si="0"/>
        <v>9</v>
      </c>
    </row>
    <row r="10" spans="1:8" ht="36.9" customHeight="1">
      <c r="A10" s="1" t="s">
        <v>9</v>
      </c>
      <c r="B10" s="9"/>
      <c r="C10" s="6"/>
      <c r="D10" s="2"/>
      <c r="E10" s="3" t="s">
        <v>31</v>
      </c>
      <c r="F10" s="10">
        <f>G10/H11</f>
        <v>2.162629757785467E-2</v>
      </c>
      <c r="G10" s="2">
        <v>15</v>
      </c>
      <c r="H10" s="2">
        <f t="shared" si="0"/>
        <v>15</v>
      </c>
    </row>
    <row r="11" spans="1:8" ht="36.9" customHeight="1">
      <c r="A11" s="1" t="s">
        <v>3</v>
      </c>
      <c r="B11" s="12" t="s">
        <v>23</v>
      </c>
      <c r="C11" s="6">
        <f>D11/H11</f>
        <v>0.521914648212226</v>
      </c>
      <c r="D11" s="2">
        <v>362</v>
      </c>
      <c r="E11" s="12" t="s">
        <v>26</v>
      </c>
      <c r="F11" s="6">
        <f>G11/H11</f>
        <v>0.47808535178777395</v>
      </c>
      <c r="G11" s="2">
        <v>331.6</v>
      </c>
      <c r="H11" s="2">
        <f>D11+G11</f>
        <v>693.6</v>
      </c>
    </row>
    <row r="12" spans="1:8" ht="33" customHeight="1">
      <c r="A12" s="16" t="s">
        <v>34</v>
      </c>
      <c r="B12" s="16"/>
      <c r="C12" s="16"/>
      <c r="D12" s="16"/>
      <c r="E12" s="16"/>
      <c r="F12" s="16"/>
      <c r="G12" s="16"/>
      <c r="H12" s="16"/>
    </row>
  </sheetData>
  <mergeCells count="3">
    <mergeCell ref="G2:H2"/>
    <mergeCell ref="A12:H12"/>
    <mergeCell ref="A1:H1"/>
  </mergeCells>
  <phoneticPr fontId="5" type="noConversion"/>
  <printOptions horizontalCentered="1"/>
  <pageMargins left="0.31" right="0.42" top="0.74803149606299213" bottom="0.1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C13" sqref="C13"/>
    </sheetView>
  </sheetViews>
  <sheetFormatPr defaultColWidth="9" defaultRowHeight="14.4"/>
  <cols>
    <col min="1" max="1" width="10.109375" style="14" customWidth="1"/>
    <col min="2" max="2" width="40.33203125" style="14" customWidth="1"/>
    <col min="3" max="3" width="10.109375" style="14" customWidth="1"/>
    <col min="4" max="4" width="9.109375" style="14" customWidth="1"/>
    <col min="5" max="5" width="30.21875" style="14" customWidth="1"/>
    <col min="6" max="6" width="10.88671875" style="14" customWidth="1"/>
    <col min="7" max="7" width="9.21875" style="14" customWidth="1"/>
    <col min="8" max="8" width="10.88671875" style="14" customWidth="1"/>
    <col min="9" max="9" width="10.109375" style="14" customWidth="1"/>
    <col min="10" max="16384" width="9" style="14"/>
  </cols>
  <sheetData>
    <row r="1" spans="1:9" ht="42" customHeight="1">
      <c r="A1" s="19" t="s">
        <v>36</v>
      </c>
      <c r="B1" s="19"/>
      <c r="C1" s="19"/>
      <c r="D1" s="19"/>
      <c r="E1" s="19"/>
      <c r="F1" s="19"/>
      <c r="G1" s="19"/>
      <c r="H1" s="19"/>
      <c r="I1" s="19"/>
    </row>
    <row r="2" spans="1:9" ht="42" customHeight="1">
      <c r="A2" s="7" t="s">
        <v>11</v>
      </c>
      <c r="B2" s="18" t="s">
        <v>39</v>
      </c>
      <c r="C2" s="20"/>
      <c r="D2" s="20"/>
      <c r="E2" s="20"/>
      <c r="F2" s="20"/>
      <c r="G2" s="21" t="s">
        <v>0</v>
      </c>
      <c r="H2" s="21"/>
      <c r="I2" s="21"/>
    </row>
    <row r="3" spans="1:9" ht="49.95" customHeight="1">
      <c r="A3" s="8" t="s">
        <v>10</v>
      </c>
      <c r="B3" s="12" t="s">
        <v>40</v>
      </c>
      <c r="C3" s="12" t="s">
        <v>1</v>
      </c>
      <c r="D3" s="12" t="s">
        <v>2</v>
      </c>
      <c r="E3" s="12" t="s">
        <v>13</v>
      </c>
      <c r="F3" s="12" t="s">
        <v>1</v>
      </c>
      <c r="G3" s="12" t="s">
        <v>2</v>
      </c>
      <c r="H3" s="13" t="s">
        <v>38</v>
      </c>
      <c r="I3" s="13" t="s">
        <v>3</v>
      </c>
    </row>
    <row r="4" spans="1:9" ht="36" customHeight="1">
      <c r="A4" s="12" t="s">
        <v>4</v>
      </c>
      <c r="B4" s="8" t="s">
        <v>18</v>
      </c>
      <c r="C4" s="22">
        <f>D4/I11</f>
        <v>0.21560846560846561</v>
      </c>
      <c r="D4" s="12">
        <v>163</v>
      </c>
      <c r="E4" s="8" t="s">
        <v>14</v>
      </c>
      <c r="F4" s="22">
        <f>G4/I11</f>
        <v>0.1335978835978836</v>
      </c>
      <c r="G4" s="12">
        <v>101</v>
      </c>
      <c r="H4" s="13">
        <v>10</v>
      </c>
      <c r="I4" s="13">
        <f>D4+G4-H4</f>
        <v>254</v>
      </c>
    </row>
    <row r="5" spans="1:9" ht="32.25" customHeight="1">
      <c r="A5" s="12" t="s">
        <v>5</v>
      </c>
      <c r="B5" s="8" t="s">
        <v>19</v>
      </c>
      <c r="C5" s="22">
        <f>D5/I11</f>
        <v>0.14417989417989419</v>
      </c>
      <c r="D5" s="12">
        <v>109</v>
      </c>
      <c r="E5" s="8" t="s">
        <v>14</v>
      </c>
      <c r="F5" s="22">
        <f>G5/I11</f>
        <v>0.1335978835978836</v>
      </c>
      <c r="G5" s="12">
        <v>101</v>
      </c>
      <c r="H5" s="13"/>
      <c r="I5" s="13">
        <f t="shared" ref="I5:I9" si="0">D5+G5</f>
        <v>210</v>
      </c>
    </row>
    <row r="6" spans="1:9" ht="29.25" customHeight="1">
      <c r="A6" s="12" t="s">
        <v>6</v>
      </c>
      <c r="B6" s="8" t="s">
        <v>20</v>
      </c>
      <c r="C6" s="22">
        <f>D6/I11</f>
        <v>7.2751322751322747E-2</v>
      </c>
      <c r="D6" s="12">
        <v>55</v>
      </c>
      <c r="E6" s="8" t="s">
        <v>15</v>
      </c>
      <c r="F6" s="22">
        <f>G6/I11</f>
        <v>6.6137566137566134E-2</v>
      </c>
      <c r="G6" s="12">
        <v>50</v>
      </c>
      <c r="H6" s="13"/>
      <c r="I6" s="13">
        <f t="shared" si="0"/>
        <v>105</v>
      </c>
    </row>
    <row r="7" spans="1:9" ht="28.5" customHeight="1">
      <c r="A7" s="12" t="s">
        <v>7</v>
      </c>
      <c r="B7" s="8"/>
      <c r="C7" s="22"/>
      <c r="D7" s="5"/>
      <c r="E7" s="8" t="s">
        <v>15</v>
      </c>
      <c r="F7" s="22">
        <f>G7/I11</f>
        <v>6.6137566137566134E-2</v>
      </c>
      <c r="G7" s="12">
        <v>50</v>
      </c>
      <c r="H7" s="13"/>
      <c r="I7" s="13">
        <f t="shared" si="0"/>
        <v>50</v>
      </c>
    </row>
    <row r="8" spans="1:9" ht="27" customHeight="1">
      <c r="A8" s="12" t="s">
        <v>8</v>
      </c>
      <c r="B8" s="8"/>
      <c r="C8" s="22"/>
      <c r="D8" s="5"/>
      <c r="E8" s="8" t="s">
        <v>15</v>
      </c>
      <c r="F8" s="22">
        <f>G8/I11</f>
        <v>6.6137566137566134E-2</v>
      </c>
      <c r="G8" s="12">
        <v>50</v>
      </c>
      <c r="H8" s="13"/>
      <c r="I8" s="13">
        <f t="shared" si="0"/>
        <v>50</v>
      </c>
    </row>
    <row r="9" spans="1:9" ht="27" customHeight="1">
      <c r="A9" s="12" t="s">
        <v>12</v>
      </c>
      <c r="B9" s="8" t="s">
        <v>20</v>
      </c>
      <c r="C9" s="22">
        <f>D9/I11</f>
        <v>7.2751322751322747E-2</v>
      </c>
      <c r="D9" s="12">
        <v>55</v>
      </c>
      <c r="E9" s="8"/>
      <c r="F9" s="22"/>
      <c r="G9" s="12"/>
      <c r="H9" s="13"/>
      <c r="I9" s="13">
        <f t="shared" si="0"/>
        <v>55</v>
      </c>
    </row>
    <row r="10" spans="1:9" ht="36.9" customHeight="1">
      <c r="A10" s="1" t="s">
        <v>9</v>
      </c>
      <c r="B10" s="9"/>
      <c r="C10" s="22"/>
      <c r="D10" s="5"/>
      <c r="E10" s="8" t="s">
        <v>32</v>
      </c>
      <c r="F10" s="22">
        <f>G10/I11</f>
        <v>4.2328042328042326E-2</v>
      </c>
      <c r="G10" s="12">
        <v>32</v>
      </c>
      <c r="H10" s="12"/>
      <c r="I10" s="12">
        <v>32</v>
      </c>
    </row>
    <row r="11" spans="1:9" ht="36.9" customHeight="1">
      <c r="A11" s="1" t="s">
        <v>3</v>
      </c>
      <c r="B11" s="9" t="s">
        <v>16</v>
      </c>
      <c r="C11" s="22">
        <f>D11/I11</f>
        <v>0.50529100529100535</v>
      </c>
      <c r="D11" s="5">
        <f>SUM(D4:D10)</f>
        <v>382</v>
      </c>
      <c r="E11" s="8" t="s">
        <v>17</v>
      </c>
      <c r="F11" s="22">
        <f>G11/I11</f>
        <v>0.50793650793650791</v>
      </c>
      <c r="G11" s="12">
        <f>SUM(G4:G10)</f>
        <v>384</v>
      </c>
      <c r="H11" s="12"/>
      <c r="I11" s="12">
        <f>SUM(I4:I10)</f>
        <v>756</v>
      </c>
    </row>
    <row r="12" spans="1:9" ht="29.1" customHeight="1">
      <c r="A12" s="23" t="s">
        <v>35</v>
      </c>
      <c r="B12" s="23"/>
      <c r="C12" s="23"/>
      <c r="D12" s="23"/>
      <c r="E12" s="23"/>
      <c r="F12" s="23"/>
      <c r="G12" s="23"/>
      <c r="H12" s="23"/>
      <c r="I12" s="23"/>
    </row>
    <row r="13" spans="1:9" ht="15.6">
      <c r="B13" s="24"/>
    </row>
  </sheetData>
  <mergeCells count="3">
    <mergeCell ref="A12:I12"/>
    <mergeCell ref="G2:I2"/>
    <mergeCell ref="A1:I1"/>
  </mergeCells>
  <phoneticPr fontId="7" type="noConversion"/>
  <printOptions horizontalCentered="1"/>
  <pageMargins left="0.31496062992125984" right="0.43307086614173229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新型农业经营主体培育（家庭农场）</vt:lpstr>
      <vt:lpstr>新型农业经营主体培育（农民合作社）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2023-08-30T01:14:05Z</cp:lastPrinted>
  <dcterms:created xsi:type="dcterms:W3CDTF">2019-05-15T08:41:00Z</dcterms:created>
  <dcterms:modified xsi:type="dcterms:W3CDTF">2023-08-30T06:48:00Z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